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393\Desktop\"/>
    </mc:Choice>
  </mc:AlternateContent>
  <bookViews>
    <workbookView xWindow="0" yWindow="0" windowWidth="17970" windowHeight="586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2" i="1" l="1"/>
  <c r="G71" i="1" s="1"/>
  <c r="G70" i="1" s="1"/>
  <c r="G67" i="1"/>
  <c r="G63" i="1"/>
  <c r="G60" i="1"/>
  <c r="G58" i="1"/>
  <c r="G57" i="1" s="1"/>
  <c r="G55" i="1"/>
  <c r="G53" i="1"/>
  <c r="G52" i="1" s="1"/>
  <c r="G44" i="1"/>
  <c r="G41" i="1"/>
  <c r="G39" i="1"/>
  <c r="G37" i="1"/>
  <c r="G36" i="1" s="1"/>
  <c r="G30" i="1"/>
  <c r="G27" i="1"/>
  <c r="G26" i="1" s="1"/>
  <c r="G24" i="1"/>
  <c r="G22" i="1"/>
  <c r="G20" i="1"/>
  <c r="G19" i="1" s="1"/>
  <c r="G16" i="1"/>
  <c r="G14" i="1"/>
  <c r="G12" i="1"/>
  <c r="G11" i="1" s="1"/>
  <c r="G10" i="1" l="1"/>
  <c r="G69" i="1"/>
  <c r="G77" i="1" l="1"/>
  <c r="G79" i="1" s="1"/>
  <c r="G80" i="1" s="1"/>
  <c r="G75" i="1"/>
</calcChain>
</file>

<file path=xl/sharedStrings.xml><?xml version="1.0" encoding="utf-8"?>
<sst xmlns="http://schemas.openxmlformats.org/spreadsheetml/2006/main" count="155" uniqueCount="92">
  <si>
    <t>工事費内訳書</t>
  </si>
  <si>
    <t>住　　　　所</t>
  </si>
  <si>
    <t>商号又は名称</t>
  </si>
  <si>
    <t>代 表 者 名</t>
  </si>
  <si>
    <t>工 事 名</t>
  </si>
  <si>
    <t>Ｒ１三土　釣井地すべり　三・東祖谷釣井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</si>
  <si>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</si>
  <si>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</si>
  <si>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</si>
  <si>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</si>
  <si>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</si>
  <si>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</si>
  <si>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</si>
  <si>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</si>
  <si>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</si>
  <si>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</si>
  <si>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</si>
  <si>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</si>
  <si>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</si>
  <si>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</si>
  <si>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</si>
  <si>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</si>
  <si>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</si>
  <si>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</si>
  <si>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</si>
  <si>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</si>
  <si>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植生基材吹付
　吹付枠内</t>
  </si>
  <si>
    <t>法枠工</t>
  </si>
  <si>
    <t>吹付枠</t>
  </si>
  <si>
    <t>かご工</t>
  </si>
  <si>
    <t>ふとんかご</t>
  </si>
  <si>
    <t>m</t>
  </si>
  <si>
    <t>擁壁工</t>
  </si>
  <si>
    <t>作業土工</t>
  </si>
  <si>
    <t>床掘り</t>
  </si>
  <si>
    <t>埋戻し</t>
  </si>
  <si>
    <t>場所打擁壁工(構造物単位)</t>
  </si>
  <si>
    <t>重力式擁壁
　1号落差工</t>
  </si>
  <si>
    <t>重力式擁壁
　2号落差工</t>
  </si>
  <si>
    <t>差筋</t>
  </si>
  <si>
    <t>t</t>
  </si>
  <si>
    <t>蓋　　</t>
  </si>
  <si>
    <t>ｱﾝｶｰﾎﾞﾙﾄ　</t>
  </si>
  <si>
    <t>本</t>
  </si>
  <si>
    <t>山腹水路工</t>
  </si>
  <si>
    <t>山腹集水路･排水路工</t>
  </si>
  <si>
    <t>山腹ｺﾙｹﾞｰﾄﾌﾘｭｰﾑ
　1号＋2号落差工</t>
  </si>
  <si>
    <t>山腹明暗渠工</t>
  </si>
  <si>
    <t>山腹ｺﾙｹﾞｰﾄﾌﾘｭｰﾑ明暗渠</t>
  </si>
  <si>
    <t>集水桝工</t>
  </si>
  <si>
    <t>集水桝　
　1号落差工</t>
  </si>
  <si>
    <t>箇所</t>
  </si>
  <si>
    <t>集水桝　
　2号落差工</t>
  </si>
  <si>
    <t>流末処理工　</t>
  </si>
  <si>
    <t>ｺﾝｸﾘｰﾄ　</t>
  </si>
  <si>
    <t>型枠　</t>
  </si>
  <si>
    <t>鉄筋　</t>
  </si>
  <si>
    <t>樹脂ｱﾝｶｰ　</t>
  </si>
  <si>
    <t>削孔　</t>
  </si>
  <si>
    <t>孔</t>
  </si>
  <si>
    <t>しま鋼板　</t>
  </si>
  <si>
    <t>付帯工　　</t>
  </si>
  <si>
    <t>横ボーリング桝排水工</t>
  </si>
  <si>
    <t>横ボーリング桝排水</t>
  </si>
  <si>
    <t>復旧工　</t>
  </si>
  <si>
    <t>集水桝復旧（下部）
　横ボーリング工</t>
  </si>
  <si>
    <t>仮設工</t>
  </si>
  <si>
    <t>工事用道路工</t>
  </si>
  <si>
    <t>敷鉄板</t>
  </si>
  <si>
    <t>仮橋･仮桟橋工</t>
  </si>
  <si>
    <t>仮橋上部　</t>
  </si>
  <si>
    <t>覆工板設置･撤去[仮橋･仮桟橋]</t>
  </si>
  <si>
    <t>ｺﾝｸﾘｰﾄ製造設備工</t>
  </si>
  <si>
    <t>ｹｰﾌﾞﾙｸﾚｰﾝ設備(一般)</t>
  </si>
  <si>
    <t>基</t>
  </si>
  <si>
    <t>ｹｰﾌﾞﾙｸﾚｰﾝ設備　
　支柱等</t>
  </si>
  <si>
    <t>ｹｰﾌﾞﾙｸﾚｰﾝ運搬</t>
  </si>
  <si>
    <t>防護施設工</t>
  </si>
  <si>
    <t>切土及び発破防護柵　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</si>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</sst>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7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G11+G19+G26+G36+G52+G57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610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240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17</v>
      </c>
      <c r="F18" s="9">
        <v>240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G20+G22+G24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20</v>
      </c>
      <c r="F21" s="9">
        <v>330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20</v>
      </c>
      <c r="F23" s="9">
        <v>610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G27+G30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17</v>
      </c>
      <c r="F28" s="9">
        <v>60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20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G31+G32+G33+G34+G35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40</v>
      </c>
      <c r="F33" s="10">
        <v>5.0000000000000001E-3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40</v>
      </c>
      <c r="F34" s="10">
        <v>0.04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43</v>
      </c>
      <c r="F35" s="9">
        <v>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1">
        <f>G37+G39+G41+G44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45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46</v>
      </c>
      <c r="E38" s="8" t="s">
        <v>31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47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48</v>
      </c>
      <c r="E40" s="8" t="s">
        <v>31</v>
      </c>
      <c r="F40" s="9">
        <v>62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49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51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52</v>
      </c>
      <c r="E43" s="8" t="s">
        <v>51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53</v>
      </c>
      <c r="D44" s="24"/>
      <c r="E44" s="8" t="s">
        <v>13</v>
      </c>
      <c r="F44" s="9">
        <v>1</v>
      </c>
      <c r="G44" s="11">
        <f>G45+G46+G47+G48+G49+G50+G51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54</v>
      </c>
      <c r="E45" s="8" t="s">
        <v>17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55</v>
      </c>
      <c r="E46" s="8" t="s">
        <v>20</v>
      </c>
      <c r="F46" s="9">
        <v>7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56</v>
      </c>
      <c r="E47" s="8" t="s">
        <v>40</v>
      </c>
      <c r="F47" s="10">
        <v>0.01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57</v>
      </c>
      <c r="E48" s="8" t="s">
        <v>43</v>
      </c>
      <c r="F48" s="9">
        <v>20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58</v>
      </c>
      <c r="E49" s="8" t="s">
        <v>59</v>
      </c>
      <c r="F49" s="9">
        <v>20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60</v>
      </c>
      <c r="E50" s="8" t="s">
        <v>40</v>
      </c>
      <c r="F50" s="10">
        <v>0.02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42</v>
      </c>
      <c r="E51" s="8" t="s">
        <v>43</v>
      </c>
      <c r="F51" s="9">
        <v>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4" t="s">
        <v>61</v>
      </c>
      <c r="C52" s="24"/>
      <c r="D52" s="24"/>
      <c r="E52" s="8" t="s">
        <v>13</v>
      </c>
      <c r="F52" s="9">
        <v>1</v>
      </c>
      <c r="G52" s="11">
        <f>G53+G55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62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63</v>
      </c>
      <c r="E54" s="8" t="s">
        <v>31</v>
      </c>
      <c r="F54" s="9">
        <v>21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64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65</v>
      </c>
      <c r="E56" s="8" t="s">
        <v>51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24" t="s">
        <v>66</v>
      </c>
      <c r="C57" s="24"/>
      <c r="D57" s="24"/>
      <c r="E57" s="8" t="s">
        <v>13</v>
      </c>
      <c r="F57" s="9">
        <v>1</v>
      </c>
      <c r="G57" s="11">
        <f>G58+G60+G63+G67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67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68</v>
      </c>
      <c r="E59" s="8" t="s">
        <v>20</v>
      </c>
      <c r="F59" s="9">
        <v>108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69</v>
      </c>
      <c r="D60" s="24"/>
      <c r="E60" s="8" t="s">
        <v>13</v>
      </c>
      <c r="F60" s="9">
        <v>1</v>
      </c>
      <c r="G60" s="11">
        <f>G61+G62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70</v>
      </c>
      <c r="E61" s="8" t="s">
        <v>40</v>
      </c>
      <c r="F61" s="10">
        <v>10.83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71</v>
      </c>
      <c r="E62" s="8" t="s">
        <v>20</v>
      </c>
      <c r="F62" s="9">
        <v>44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72</v>
      </c>
      <c r="D63" s="24"/>
      <c r="E63" s="8" t="s">
        <v>13</v>
      </c>
      <c r="F63" s="9">
        <v>1</v>
      </c>
      <c r="G63" s="11">
        <f>G64+G65+G66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73</v>
      </c>
      <c r="E64" s="8" t="s">
        <v>74</v>
      </c>
      <c r="F64" s="9">
        <v>1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75</v>
      </c>
      <c r="E65" s="8" t="s">
        <v>74</v>
      </c>
      <c r="F65" s="9">
        <v>1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76</v>
      </c>
      <c r="E66" s="8" t="s">
        <v>13</v>
      </c>
      <c r="F66" s="9">
        <v>1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77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78</v>
      </c>
      <c r="E68" s="8" t="s">
        <v>20</v>
      </c>
      <c r="F68" s="9">
        <v>176</v>
      </c>
      <c r="G68" s="12"/>
      <c r="I68" s="13">
        <v>59</v>
      </c>
      <c r="J68" s="14">
        <v>4</v>
      </c>
    </row>
    <row r="69" spans="1:10" ht="42" customHeight="1" x14ac:dyDescent="0.15">
      <c r="A69" s="23" t="s">
        <v>79</v>
      </c>
      <c r="B69" s="24"/>
      <c r="C69" s="24"/>
      <c r="D69" s="24"/>
      <c r="E69" s="8" t="s">
        <v>13</v>
      </c>
      <c r="F69" s="9">
        <v>1</v>
      </c>
      <c r="G69" s="11">
        <f>G11+G19+G26+G36+G52+G57</f>
        <v>0</v>
      </c>
      <c r="I69" s="13">
        <v>60</v>
      </c>
      <c r="J69" s="14">
        <v>20</v>
      </c>
    </row>
    <row r="70" spans="1:10" ht="42" customHeight="1" x14ac:dyDescent="0.15">
      <c r="A70" s="23" t="s">
        <v>80</v>
      </c>
      <c r="B70" s="24"/>
      <c r="C70" s="24"/>
      <c r="D70" s="24"/>
      <c r="E70" s="8" t="s">
        <v>13</v>
      </c>
      <c r="F70" s="9">
        <v>1</v>
      </c>
      <c r="G70" s="11">
        <f>G71+G74</f>
        <v>0</v>
      </c>
      <c r="I70" s="13">
        <v>61</v>
      </c>
      <c r="J70" s="14">
        <v>200</v>
      </c>
    </row>
    <row r="71" spans="1:10" ht="42" customHeight="1" x14ac:dyDescent="0.15">
      <c r="A71" s="6"/>
      <c r="B71" s="24" t="s">
        <v>81</v>
      </c>
      <c r="C71" s="24"/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2</v>
      </c>
    </row>
    <row r="72" spans="1:10" ht="42" customHeight="1" x14ac:dyDescent="0.15">
      <c r="A72" s="6"/>
      <c r="B72" s="7"/>
      <c r="C72" s="24" t="s">
        <v>82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83</v>
      </c>
      <c r="E73" s="8" t="s">
        <v>40</v>
      </c>
      <c r="F73" s="10">
        <v>19.739999999999998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84</v>
      </c>
      <c r="C74" s="24"/>
      <c r="D74" s="24"/>
      <c r="E74" s="8" t="s">
        <v>13</v>
      </c>
      <c r="F74" s="9">
        <v>1</v>
      </c>
      <c r="G74" s="12"/>
      <c r="I74" s="13">
        <v>65</v>
      </c>
      <c r="J74" s="14"/>
    </row>
    <row r="75" spans="1:10" ht="42" customHeight="1" x14ac:dyDescent="0.15">
      <c r="A75" s="23" t="s">
        <v>85</v>
      </c>
      <c r="B75" s="24"/>
      <c r="C75" s="24"/>
      <c r="D75" s="24"/>
      <c r="E75" s="8" t="s">
        <v>13</v>
      </c>
      <c r="F75" s="9">
        <v>1</v>
      </c>
      <c r="G75" s="11">
        <f>G69+G70</f>
        <v>0</v>
      </c>
      <c r="I75" s="13">
        <v>66</v>
      </c>
      <c r="J75" s="14"/>
    </row>
    <row r="76" spans="1:10" ht="42" customHeight="1" x14ac:dyDescent="0.15">
      <c r="A76" s="6"/>
      <c r="B76" s="24" t="s">
        <v>86</v>
      </c>
      <c r="C76" s="24"/>
      <c r="D76" s="24"/>
      <c r="E76" s="8" t="s">
        <v>13</v>
      </c>
      <c r="F76" s="9">
        <v>1</v>
      </c>
      <c r="G76" s="12"/>
      <c r="I76" s="13">
        <v>67</v>
      </c>
      <c r="J76" s="14">
        <v>210</v>
      </c>
    </row>
    <row r="77" spans="1:10" ht="42" customHeight="1" x14ac:dyDescent="0.15">
      <c r="A77" s="23" t="s">
        <v>87</v>
      </c>
      <c r="B77" s="24"/>
      <c r="C77" s="24"/>
      <c r="D77" s="24"/>
      <c r="E77" s="8" t="s">
        <v>13</v>
      </c>
      <c r="F77" s="9">
        <v>1</v>
      </c>
      <c r="G77" s="11">
        <f>G69+G70+G76</f>
        <v>0</v>
      </c>
      <c r="I77" s="13">
        <v>68</v>
      </c>
      <c r="J77" s="14"/>
    </row>
    <row r="78" spans="1:10" ht="42" customHeight="1" x14ac:dyDescent="0.15">
      <c r="A78" s="6"/>
      <c r="B78" s="24" t="s">
        <v>88</v>
      </c>
      <c r="C78" s="24"/>
      <c r="D78" s="24"/>
      <c r="E78" s="8" t="s">
        <v>13</v>
      </c>
      <c r="F78" s="9">
        <v>1</v>
      </c>
      <c r="G78" s="12"/>
      <c r="I78" s="13">
        <v>69</v>
      </c>
      <c r="J78" s="14">
        <v>220</v>
      </c>
    </row>
    <row r="79" spans="1:10" ht="42" customHeight="1" x14ac:dyDescent="0.15">
      <c r="A79" s="23" t="s">
        <v>89</v>
      </c>
      <c r="B79" s="24"/>
      <c r="C79" s="24"/>
      <c r="D79" s="24"/>
      <c r="E79" s="8" t="s">
        <v>13</v>
      </c>
      <c r="F79" s="9">
        <v>1</v>
      </c>
      <c r="G79" s="11">
        <f>G77+G78</f>
        <v>0</v>
      </c>
      <c r="I79" s="13">
        <v>70</v>
      </c>
      <c r="J79" s="14">
        <v>30</v>
      </c>
    </row>
    <row r="80" spans="1:10" ht="42" customHeight="1" x14ac:dyDescent="0.15">
      <c r="A80" s="25" t="s">
        <v>90</v>
      </c>
      <c r="B80" s="26"/>
      <c r="C80" s="26"/>
      <c r="D80" s="26"/>
      <c r="E80" s="15" t="s">
        <v>91</v>
      </c>
      <c r="F80" s="16" t="s">
        <v>91</v>
      </c>
      <c r="G80" s="17">
        <f>G79</f>
        <v>0</v>
      </c>
      <c r="I80" s="18">
        <v>71</v>
      </c>
      <c r="J80" s="18">
        <v>90</v>
      </c>
    </row>
  </sheetData>
  <sheetProtection sheet="1"/>
  <mergeCells count="77">
    <mergeCell ref="A79:D79"/>
    <mergeCell ref="A80:D80"/>
    <mergeCell ref="B74:D74"/>
    <mergeCell ref="A75:D75"/>
    <mergeCell ref="B76:D76"/>
    <mergeCell ref="A77:D77"/>
    <mergeCell ref="B78:D78"/>
    <mergeCell ref="A69:D69"/>
    <mergeCell ref="A70:D70"/>
    <mergeCell ref="B71:D71"/>
    <mergeCell ref="C72:D72"/>
    <mergeCell ref="D73"/>
    <mergeCell ref="D64"/>
    <mergeCell ref="D65"/>
    <mergeCell ref="D66"/>
    <mergeCell ref="C67:D67"/>
    <mergeCell ref="D68"/>
    <mergeCell ref="D59"/>
    <mergeCell ref="C60:D60"/>
    <mergeCell ref="D61"/>
    <mergeCell ref="D62"/>
    <mergeCell ref="C63:D63"/>
    <mergeCell ref="D54"/>
    <mergeCell ref="C55:D55"/>
    <mergeCell ref="D56"/>
    <mergeCell ref="B57:D57"/>
    <mergeCell ref="C58:D58"/>
    <mergeCell ref="D49"/>
    <mergeCell ref="D50"/>
    <mergeCell ref="D51"/>
    <mergeCell ref="B52:D52"/>
    <mergeCell ref="C53:D53"/>
    <mergeCell ref="C44:D44"/>
    <mergeCell ref="D45"/>
    <mergeCell ref="D46"/>
    <mergeCell ref="D47"/>
    <mergeCell ref="D48"/>
    <mergeCell ref="C39:D39"/>
    <mergeCell ref="D40"/>
    <mergeCell ref="C41:D41"/>
    <mergeCell ref="D42"/>
    <mergeCell ref="D43"/>
    <mergeCell ref="D34"/>
    <mergeCell ref="D35"/>
    <mergeCell ref="B36:D36"/>
    <mergeCell ref="C37:D37"/>
    <mergeCell ref="D38"/>
    <mergeCell ref="D29"/>
    <mergeCell ref="C30:D30"/>
    <mergeCell ref="D31"/>
    <mergeCell ref="D32"/>
    <mergeCell ref="D33"/>
    <mergeCell ref="C24:D24"/>
    <mergeCell ref="D25"/>
    <mergeCell ref="B26:D26"/>
    <mergeCell ref="C27:D27"/>
    <mergeCell ref="D28"/>
    <mergeCell ref="B19:D19"/>
    <mergeCell ref="C20:D20"/>
    <mergeCell ref="D21"/>
    <mergeCell ref="C22: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Amou Hiroki</cp:lastModifiedBy>
  <dcterms:created xsi:type="dcterms:W3CDTF">2020-03-19T06:15:35Z</dcterms:created>
  <dcterms:modified xsi:type="dcterms:W3CDTF">2020-03-19T06:15:43Z</dcterms:modified>
</cp:coreProperties>
</file>